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465" yWindow="285" windowWidth="8655" windowHeight="124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" i="1" l="1"/>
  <c r="C2" i="1" l="1"/>
  <c r="C11" i="1"/>
  <c r="C24" i="1" l="1"/>
  <c r="C14" i="1"/>
  <c r="C20" i="1" s="1"/>
</calcChain>
</file>

<file path=xl/sharedStrings.xml><?xml version="1.0" encoding="utf-8"?>
<sst xmlns="http://schemas.openxmlformats.org/spreadsheetml/2006/main" count="43" uniqueCount="43">
  <si>
    <t>Производственные расходы (тыс.руб.)</t>
  </si>
  <si>
    <t>1.1</t>
  </si>
  <si>
    <t>расходы на приобретение сырья и материалов и их хранение</t>
  </si>
  <si>
    <t>1.2</t>
  </si>
  <si>
    <t>расходы на оплату регулируемыми организациями выполняемых сторонними организациями работ и (или) услуг</t>
  </si>
  <si>
    <t>1.3</t>
  </si>
  <si>
    <t>расходы на оплату труда и отчисления на социальные нужды основного производственного и ремонтного персонала</t>
  </si>
  <si>
    <t>1.4</t>
  </si>
  <si>
    <t>общехозяйственные расходы</t>
  </si>
  <si>
    <t>1.5</t>
  </si>
  <si>
    <t>иные производственные расходы</t>
  </si>
  <si>
    <t>1.6</t>
  </si>
  <si>
    <r>
      <t>расходы на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текущий и капитальный ремонт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производственных фондов</t>
    </r>
  </si>
  <si>
    <t>1.7</t>
  </si>
  <si>
    <t>расходы на электрическую энергию</t>
  </si>
  <si>
    <t>1.8</t>
  </si>
  <si>
    <t>амортизация *</t>
  </si>
  <si>
    <t>Административные расходы (тыс.руб.)</t>
  </si>
  <si>
    <t>2.1</t>
  </si>
  <si>
    <t>Расходы на оплату труда и отчисления на социальные нужды административно-управленческого персонала</t>
  </si>
  <si>
    <t>2.2</t>
  </si>
  <si>
    <t>Прочие административные расходы</t>
  </si>
  <si>
    <t>Внереализационные расходы (тыс.руб.)</t>
  </si>
  <si>
    <t>3.1</t>
  </si>
  <si>
    <t>Налоги и сборы</t>
  </si>
  <si>
    <t>3.2</t>
  </si>
  <si>
    <t>Арендная и концессионная плата, лизинговые платежи</t>
  </si>
  <si>
    <t>3.3</t>
  </si>
  <si>
    <t>Резерв по сомнительным долгам гарантирующей организации</t>
  </si>
  <si>
    <t>3.4</t>
  </si>
  <si>
    <t>Нормативная прибыль</t>
  </si>
  <si>
    <t>ИТОГО</t>
  </si>
  <si>
    <t xml:space="preserve">Объем реализации воды годовой,тыс.м3 </t>
  </si>
  <si>
    <t>* - источник финансирования инвестиционной программы</t>
  </si>
  <si>
    <t>Тарифы, руб./м3</t>
  </si>
  <si>
    <t>Прочие неподконтрольные расходы</t>
  </si>
  <si>
    <t>НВВ для расчета тарифа без НДС</t>
  </si>
  <si>
    <r>
      <t xml:space="preserve">Тариф на водоснабжение с 01.07 по 30.11.2022г  </t>
    </r>
    <r>
      <rPr>
        <b/>
        <i/>
        <sz val="12"/>
        <color theme="1"/>
        <rFont val="Times New Roman"/>
        <family val="1"/>
        <charset val="204"/>
      </rPr>
      <t>без НДС</t>
    </r>
  </si>
  <si>
    <r>
      <t xml:space="preserve">Тариф на водоснабжение с 01.07 по 30.11.2022г 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</si>
  <si>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t>Расчет тарифа на водоснабжение на 2023 г.                                                       по г.о. Подольск</t>
  </si>
  <si>
    <r>
      <t xml:space="preserve">Тариф на водоснабжение с 01.12.2022 по 31.12.2023г для населения </t>
    </r>
    <r>
      <rPr>
        <b/>
        <i/>
        <sz val="12"/>
        <color theme="1"/>
        <rFont val="Times New Roman"/>
        <family val="1"/>
        <charset val="204"/>
      </rPr>
      <t>с НДС</t>
    </r>
  </si>
  <si>
    <t>Темп роста тарифа для населения с 01.12.2022г</t>
  </si>
  <si>
    <r>
      <t xml:space="preserve">Тариф на водоснабжение принятый по расчету </t>
    </r>
    <r>
      <rPr>
        <b/>
        <i/>
        <sz val="12"/>
        <color theme="1"/>
        <rFont val="Times New Roman"/>
        <family val="1"/>
        <charset val="204"/>
      </rPr>
      <t>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</si>
</sst>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10" fontId="2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zoomScale="60" zoomScaleNormal="100" workbookViewId="0">
      <selection activeCell="B25" sqref="B25"/>
    </sheetView>
  </sheetViews>
  <sheetFormatPr defaultRowHeight="15" x14ac:dyDescent="0.25"/>
  <cols>
    <col min="2" max="2" width="70.5703125" customWidth="1"/>
    <col min="3" max="3" width="25.28515625" customWidth="1"/>
  </cols>
  <sheetData>
    <row r="1" spans="1:3" ht="53.25" customHeight="1" x14ac:dyDescent="0.25">
      <c r="A1" s="28" t="s">
        <v>39</v>
      </c>
      <c r="B1" s="29"/>
      <c r="C1" s="30"/>
    </row>
    <row r="2" spans="1:3" ht="19.5" x14ac:dyDescent="0.25">
      <c r="A2" s="1">
        <v>1</v>
      </c>
      <c r="B2" s="2" t="s">
        <v>0</v>
      </c>
      <c r="C2" s="3">
        <f>C10+C9+C8+C7+C6+C5+C4+C3</f>
        <v>590864.26</v>
      </c>
    </row>
    <row r="3" spans="1:3" ht="33" customHeight="1" x14ac:dyDescent="0.25">
      <c r="A3" s="4" t="s">
        <v>1</v>
      </c>
      <c r="B3" s="5" t="s">
        <v>2</v>
      </c>
      <c r="C3" s="6">
        <v>3472.55</v>
      </c>
    </row>
    <row r="4" spans="1:3" ht="32.25" customHeight="1" x14ac:dyDescent="0.25">
      <c r="A4" s="4" t="s">
        <v>3</v>
      </c>
      <c r="B4" s="5" t="s">
        <v>4</v>
      </c>
      <c r="C4" s="6">
        <v>11089.11</v>
      </c>
    </row>
    <row r="5" spans="1:3" ht="34.5" customHeight="1" x14ac:dyDescent="0.25">
      <c r="A5" s="4" t="s">
        <v>5</v>
      </c>
      <c r="B5" s="5" t="s">
        <v>6</v>
      </c>
      <c r="C5" s="6">
        <v>131756.09</v>
      </c>
    </row>
    <row r="6" spans="1:3" ht="33" customHeight="1" x14ac:dyDescent="0.25">
      <c r="A6" s="4" t="s">
        <v>7</v>
      </c>
      <c r="B6" s="7" t="s">
        <v>8</v>
      </c>
      <c r="C6" s="6">
        <v>110758.24</v>
      </c>
    </row>
    <row r="7" spans="1:3" ht="34.5" customHeight="1" x14ac:dyDescent="0.25">
      <c r="A7" s="4" t="s">
        <v>9</v>
      </c>
      <c r="B7" s="7" t="s">
        <v>10</v>
      </c>
      <c r="C7" s="6">
        <v>30676.09</v>
      </c>
    </row>
    <row r="8" spans="1:3" ht="35.25" customHeight="1" x14ac:dyDescent="0.25">
      <c r="A8" s="4" t="s">
        <v>11</v>
      </c>
      <c r="B8" s="5" t="s">
        <v>12</v>
      </c>
      <c r="C8" s="6">
        <v>53289.04</v>
      </c>
    </row>
    <row r="9" spans="1:3" ht="32.25" customHeight="1" x14ac:dyDescent="0.25">
      <c r="A9" s="4" t="s">
        <v>13</v>
      </c>
      <c r="B9" s="5" t="s">
        <v>14</v>
      </c>
      <c r="C9" s="8">
        <v>194579.95</v>
      </c>
    </row>
    <row r="10" spans="1:3" ht="28.5" customHeight="1" x14ac:dyDescent="0.25">
      <c r="A10" s="4" t="s">
        <v>15</v>
      </c>
      <c r="B10" s="5" t="s">
        <v>16</v>
      </c>
      <c r="C10" s="6">
        <v>55243.19</v>
      </c>
    </row>
    <row r="11" spans="1:3" ht="19.5" x14ac:dyDescent="0.25">
      <c r="A11" s="1">
        <v>2</v>
      </c>
      <c r="B11" s="9" t="s">
        <v>17</v>
      </c>
      <c r="C11" s="3">
        <f>C12+C13</f>
        <v>71742.299999999988</v>
      </c>
    </row>
    <row r="12" spans="1:3" ht="33" customHeight="1" x14ac:dyDescent="0.25">
      <c r="A12" s="4" t="s">
        <v>18</v>
      </c>
      <c r="B12" s="5" t="s">
        <v>19</v>
      </c>
      <c r="C12" s="6">
        <v>43302.77</v>
      </c>
    </row>
    <row r="13" spans="1:3" ht="28.5" customHeight="1" x14ac:dyDescent="0.25">
      <c r="A13" s="4" t="s">
        <v>20</v>
      </c>
      <c r="B13" s="7" t="s">
        <v>21</v>
      </c>
      <c r="C13" s="6">
        <v>28439.53</v>
      </c>
    </row>
    <row r="14" spans="1:3" ht="23.25" customHeight="1" x14ac:dyDescent="0.25">
      <c r="A14" s="1">
        <v>3</v>
      </c>
      <c r="B14" s="10" t="s">
        <v>22</v>
      </c>
      <c r="C14" s="11">
        <f>C15+C16+C17+C18</f>
        <v>52881.719999999994</v>
      </c>
    </row>
    <row r="15" spans="1:3" ht="26.25" customHeight="1" x14ac:dyDescent="0.25">
      <c r="A15" s="4" t="s">
        <v>23</v>
      </c>
      <c r="B15" s="7" t="s">
        <v>24</v>
      </c>
      <c r="C15" s="6">
        <v>27426.21</v>
      </c>
    </row>
    <row r="16" spans="1:3" ht="32.25" customHeight="1" x14ac:dyDescent="0.25">
      <c r="A16" s="4" t="s">
        <v>25</v>
      </c>
      <c r="B16" s="5" t="s">
        <v>26</v>
      </c>
      <c r="C16" s="6">
        <v>2446.0500000000002</v>
      </c>
    </row>
    <row r="17" spans="1:3" ht="30.75" customHeight="1" x14ac:dyDescent="0.25">
      <c r="A17" s="4" t="s">
        <v>27</v>
      </c>
      <c r="B17" s="5" t="s">
        <v>28</v>
      </c>
      <c r="C17" s="6">
        <v>10611</v>
      </c>
    </row>
    <row r="18" spans="1:3" ht="27.75" customHeight="1" x14ac:dyDescent="0.25">
      <c r="A18" s="4" t="s">
        <v>29</v>
      </c>
      <c r="B18" s="5" t="s">
        <v>35</v>
      </c>
      <c r="C18" s="6">
        <v>12398.46</v>
      </c>
    </row>
    <row r="19" spans="1:3" ht="27" customHeight="1" x14ac:dyDescent="0.25">
      <c r="A19" s="4"/>
      <c r="B19" s="12" t="s">
        <v>30</v>
      </c>
      <c r="C19" s="13">
        <v>14742.3</v>
      </c>
    </row>
    <row r="20" spans="1:3" ht="20.25" customHeight="1" x14ac:dyDescent="0.25">
      <c r="A20" s="14"/>
      <c r="B20" s="26" t="s">
        <v>31</v>
      </c>
      <c r="C20" s="3">
        <f>C2+C11+C14+C19</f>
        <v>730230.58000000007</v>
      </c>
    </row>
    <row r="21" spans="1:3" ht="24.75" customHeight="1" x14ac:dyDescent="0.25">
      <c r="A21" s="15"/>
      <c r="B21" s="16" t="s">
        <v>36</v>
      </c>
      <c r="C21" s="6">
        <v>712212.34</v>
      </c>
    </row>
    <row r="22" spans="1:3" ht="24.75" customHeight="1" x14ac:dyDescent="0.25">
      <c r="A22" s="14"/>
      <c r="B22" s="25" t="s">
        <v>32</v>
      </c>
      <c r="C22" s="3">
        <v>31263.32</v>
      </c>
    </row>
    <row r="23" spans="1:3" ht="23.25" x14ac:dyDescent="0.25">
      <c r="A23" s="31" t="s">
        <v>34</v>
      </c>
      <c r="B23" s="31"/>
      <c r="C23" s="31"/>
    </row>
    <row r="24" spans="1:3" ht="28.5" customHeight="1" x14ac:dyDescent="0.25">
      <c r="A24" s="21">
        <v>1</v>
      </c>
      <c r="B24" s="23" t="s">
        <v>42</v>
      </c>
      <c r="C24" s="24">
        <f>C21/C22</f>
        <v>22.781084670470058</v>
      </c>
    </row>
    <row r="25" spans="1:3" ht="27" customHeight="1" x14ac:dyDescent="0.25">
      <c r="A25" s="17">
        <v>2</v>
      </c>
      <c r="B25" s="18" t="s">
        <v>37</v>
      </c>
      <c r="C25" s="19">
        <v>21.48</v>
      </c>
    </row>
    <row r="26" spans="1:3" ht="37.5" customHeight="1" x14ac:dyDescent="0.25">
      <c r="A26" s="17">
        <v>3</v>
      </c>
      <c r="B26" s="18" t="s">
        <v>38</v>
      </c>
      <c r="C26" s="20">
        <v>25.78</v>
      </c>
    </row>
    <row r="27" spans="1:3" ht="39.75" customHeight="1" x14ac:dyDescent="0.25">
      <c r="A27" s="17">
        <v>4</v>
      </c>
      <c r="B27" s="18" t="s">
        <v>40</v>
      </c>
      <c r="C27" s="20">
        <v>27.34</v>
      </c>
    </row>
    <row r="28" spans="1:3" ht="27.75" customHeight="1" x14ac:dyDescent="0.25">
      <c r="A28" s="17">
        <v>5</v>
      </c>
      <c r="B28" s="23" t="s">
        <v>41</v>
      </c>
      <c r="C28" s="27">
        <f>C27/C26</f>
        <v>1.060512024825446</v>
      </c>
    </row>
    <row r="29" spans="1:3" ht="28.5" customHeight="1" x14ac:dyDescent="0.25">
      <c r="B29" s="22" t="s">
        <v>33</v>
      </c>
    </row>
  </sheetData>
  <mergeCells count="2">
    <mergeCell ref="A1:C1"/>
    <mergeCell ref="A23:C2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2022-11-29T08:03:19Z</dcterms:modified>
</cp:coreProperties>
</file>